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441 CUENTA PUBLICA 2022 EXCEL PDF Y WORD TITULO V LGCG\"/>
    </mc:Choice>
  </mc:AlternateContent>
  <xr:revisionPtr revIDLastSave="0" documentId="13_ncr:1_{CE08BADE-741B-4064-BB95-DB886BE00F81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0325" sheetId="1" r:id="rId1"/>
  </sheets>
  <definedNames>
    <definedName name="_xlnm.Print_Area" localSheetId="0">'0325'!$A$1:$E$46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E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<sst xmlns="http://schemas.openxmlformats.org/spreadsheetml/2006/main" count="45" uniqueCount="37">
  <si>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</si>
  <si>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</si>
  <si>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</si>
  <si>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</si>
  <si>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</si>
  <si>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</si>
  <si>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</si>
  <si>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</si>
  <si>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</si>
  <si>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</si>
  <si>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</si>
  <si>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</si>
  <si>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</si>
  <si>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</si>
  <si>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</si>
  <si>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</si>
  <si>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</si>
  <si>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</si>
  <si>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</si>
  <si>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</si>
  <si>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</si>
  <si>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</si>
  <si>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</si>
  <si>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</si>
  <si>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</si>
  <si>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</si>
  <si>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</si>
  <si>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</si>
  <si>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</si>
  <si>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</si>
  <si>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</si>
  <si>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</si>
  <si>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</si>
  <si>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</si>
  <si>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</si>
  <si>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</si>
  <si>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 Felipe
Flujo de Fondos
Del 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</si>
</sst>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2" fillId="0" borderId="6" xfId="0" applyFont="1" applyBorder="1"/>
    <xf numFmtId="0" fontId="2" fillId="0" borderId="0" xfId="0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view="pageBreakPreview" zoomScale="160" zoomScaleNormal="100" zoomScaleSheetLayoutView="160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8" t="s">
        <v>36</v>
      </c>
      <c r="B1" s="29"/>
      <c r="C1" s="29"/>
      <c r="D1" s="29"/>
      <c r="E1" s="30"/>
    </row>
    <row r="2" spans="1:5" ht="22.5" x14ac:dyDescent="0.2">
      <c r="A2" s="31" t="s">
        <v>20</v>
      </c>
      <c r="B2" s="32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365656843.59999996</v>
      </c>
      <c r="D3" s="3">
        <f t="shared" ref="D3:E3" si="0">SUM(D4:D13)</f>
        <v>499812151.69999999</v>
      </c>
      <c r="E3" s="4">
        <f t="shared" si="0"/>
        <v>499812151.69999999</v>
      </c>
    </row>
    <row r="4" spans="1:5" x14ac:dyDescent="0.2">
      <c r="A4" s="5"/>
      <c r="B4" s="14" t="s">
        <v>1</v>
      </c>
      <c r="C4" s="6">
        <v>21437415.34</v>
      </c>
      <c r="D4" s="6">
        <v>26999029.489999998</v>
      </c>
      <c r="E4" s="7">
        <v>26999029.489999998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5967941.5800000001</v>
      </c>
      <c r="D7" s="6">
        <v>6313305.71</v>
      </c>
      <c r="E7" s="7">
        <v>6313305.71</v>
      </c>
    </row>
    <row r="8" spans="1:5" x14ac:dyDescent="0.2">
      <c r="A8" s="5"/>
      <c r="B8" s="14" t="s">
        <v>5</v>
      </c>
      <c r="C8" s="6">
        <v>4462653.18</v>
      </c>
      <c r="D8" s="6">
        <v>12818402.6</v>
      </c>
      <c r="E8" s="7">
        <v>12818402.6</v>
      </c>
    </row>
    <row r="9" spans="1:5" x14ac:dyDescent="0.2">
      <c r="A9" s="5"/>
      <c r="B9" s="14" t="s">
        <v>6</v>
      </c>
      <c r="C9" s="6">
        <v>2213964.98</v>
      </c>
      <c r="D9" s="6">
        <v>3513021.13</v>
      </c>
      <c r="E9" s="7">
        <v>3513021.13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331574868.51999998</v>
      </c>
      <c r="D11" s="6">
        <v>408641829.45999998</v>
      </c>
      <c r="E11" s="7">
        <v>408641829.45999998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41526563.310000002</v>
      </c>
      <c r="E13" s="7">
        <v>41526563.310000002</v>
      </c>
    </row>
    <row r="14" spans="1:5" x14ac:dyDescent="0.2">
      <c r="A14" s="18" t="s">
        <v>11</v>
      </c>
      <c r="B14" s="2"/>
      <c r="C14" s="9">
        <f>SUM(C15:C23)</f>
        <v>365656843.60000002</v>
      </c>
      <c r="D14" s="9">
        <f t="shared" ref="D14:E14" si="1">SUM(D15:D23)</f>
        <v>409401607.62000006</v>
      </c>
      <c r="E14" s="10">
        <f t="shared" si="1"/>
        <v>406251530.85000002</v>
      </c>
    </row>
    <row r="15" spans="1:5" x14ac:dyDescent="0.2">
      <c r="A15" s="5"/>
      <c r="B15" s="14" t="s">
        <v>12</v>
      </c>
      <c r="C15" s="6">
        <v>128004457.33</v>
      </c>
      <c r="D15" s="6">
        <v>120049810.04000001</v>
      </c>
      <c r="E15" s="7">
        <v>117376284.28</v>
      </c>
    </row>
    <row r="16" spans="1:5" x14ac:dyDescent="0.2">
      <c r="A16" s="5"/>
      <c r="B16" s="14" t="s">
        <v>13</v>
      </c>
      <c r="C16" s="6">
        <v>30175837.239999998</v>
      </c>
      <c r="D16" s="6">
        <v>32052231.68</v>
      </c>
      <c r="E16" s="7">
        <v>32052231.68</v>
      </c>
    </row>
    <row r="17" spans="1:5" x14ac:dyDescent="0.2">
      <c r="A17" s="5"/>
      <c r="B17" s="14" t="s">
        <v>14</v>
      </c>
      <c r="C17" s="6">
        <v>37616013.82</v>
      </c>
      <c r="D17" s="6">
        <v>49774909.369999997</v>
      </c>
      <c r="E17" s="7">
        <v>49298358.359999999</v>
      </c>
    </row>
    <row r="18" spans="1:5" x14ac:dyDescent="0.2">
      <c r="A18" s="5"/>
      <c r="B18" s="14" t="s">
        <v>9</v>
      </c>
      <c r="C18" s="6">
        <v>46864560.799999997</v>
      </c>
      <c r="D18" s="6">
        <v>61911135.460000001</v>
      </c>
      <c r="E18" s="7">
        <v>61911135.460000001</v>
      </c>
    </row>
    <row r="19" spans="1:5" x14ac:dyDescent="0.2">
      <c r="A19" s="5"/>
      <c r="B19" s="14" t="s">
        <v>15</v>
      </c>
      <c r="C19" s="6">
        <v>8544220.1099999994</v>
      </c>
      <c r="D19" s="6">
        <v>2908112.42</v>
      </c>
      <c r="E19" s="7">
        <v>2908112.42</v>
      </c>
    </row>
    <row r="20" spans="1:5" x14ac:dyDescent="0.2">
      <c r="A20" s="5"/>
      <c r="B20" s="14" t="s">
        <v>16</v>
      </c>
      <c r="C20" s="6">
        <v>114167904.3</v>
      </c>
      <c r="D20" s="6">
        <v>139874675.61000001</v>
      </c>
      <c r="E20" s="7">
        <v>139874675.61000001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283850</v>
      </c>
      <c r="D22" s="6">
        <v>2830733.04</v>
      </c>
      <c r="E22" s="7">
        <v>2830733.04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90410544.079999924</v>
      </c>
      <c r="E24" s="13">
        <f>E3-E14</f>
        <v>93560620.849999964</v>
      </c>
    </row>
    <row r="27" spans="1:5" ht="22.5" x14ac:dyDescent="0.2">
      <c r="A27" s="31" t="s">
        <v>20</v>
      </c>
      <c r="B27" s="32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47130950.230000004</v>
      </c>
      <c r="E28" s="21">
        <f>SUM(E29:E35)</f>
        <v>50281027</v>
      </c>
    </row>
    <row r="29" spans="1:5" x14ac:dyDescent="0.2">
      <c r="A29" s="5"/>
      <c r="B29" s="14" t="s">
        <v>26</v>
      </c>
      <c r="C29" s="22">
        <v>0</v>
      </c>
      <c r="D29" s="22">
        <v>17946719.710000001</v>
      </c>
      <c r="E29" s="23">
        <v>17946719.710000001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29167185.379999999</v>
      </c>
      <c r="E33" s="23">
        <v>32317262.149999999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17045.14</v>
      </c>
      <c r="E35" s="23">
        <v>17045.14</v>
      </c>
    </row>
    <row r="36" spans="1:5" x14ac:dyDescent="0.2">
      <c r="A36" s="18" t="s">
        <v>34</v>
      </c>
      <c r="B36" s="14"/>
      <c r="C36" s="24">
        <f>SUM(C37:C39)</f>
        <v>0</v>
      </c>
      <c r="D36" s="24">
        <f>SUM(D37:D39)</f>
        <v>43279593.849999994</v>
      </c>
      <c r="E36" s="25">
        <f>SUM(E37:E39)</f>
        <v>43279593.849999994</v>
      </c>
    </row>
    <row r="37" spans="1:5" x14ac:dyDescent="0.2">
      <c r="A37" s="5"/>
      <c r="B37" s="14" t="s">
        <v>30</v>
      </c>
      <c r="C37" s="22">
        <v>0</v>
      </c>
      <c r="D37" s="22">
        <v>34513061.689999998</v>
      </c>
      <c r="E37" s="23">
        <v>34513061.689999998</v>
      </c>
    </row>
    <row r="38" spans="1:5" x14ac:dyDescent="0.2">
      <c r="A38" s="26"/>
      <c r="B38" s="27" t="s">
        <v>31</v>
      </c>
      <c r="C38" s="22">
        <v>0</v>
      </c>
      <c r="D38" s="22">
        <v>8766532.1600000001</v>
      </c>
      <c r="E38" s="23">
        <v>8766532.1600000001</v>
      </c>
    </row>
    <row r="39" spans="1:5" x14ac:dyDescent="0.2">
      <c r="A39" s="26"/>
      <c r="B39" s="27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90410544.079999998</v>
      </c>
      <c r="E40" s="13">
        <f>E28+E36</f>
        <v>93560620.849999994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rintOptions horizontalCentered="1"/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0325</vt:lpstr>
      <vt:lpstr>'0325'!Área_de_impresión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2023-01-31T21:12:12Z</cp:lastPrinted>
  <dcterms:created xsi:type="dcterms:W3CDTF">2017-12-20T04:54:53Z</dcterms:created>
  <dcterms:modified xsi:type="dcterms:W3CDTF">2023-04-25T21:20:14Z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